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scarrasco\susana\MARCOS PROGR\PROGR 2023-2027\00 BBRR Y NORMATIVA CONVOCATORIA\"/>
    </mc:Choice>
  </mc:AlternateContent>
  <xr:revisionPtr revIDLastSave="0" documentId="8_{F7CCC48D-1989-454B-A38E-DDC908D7ABA7}" xr6:coauthVersionLast="47" xr6:coauthVersionMax="47" xr10:uidLastSave="{00000000-0000-0000-0000-000000000000}"/>
  <bookViews>
    <workbookView xWindow="-120" yWindow="-120" windowWidth="29040" windowHeight="15720" xr2:uid="{0C085C85-D006-4AE9-8129-6FA00F22B2B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D37" i="1"/>
  <c r="C37" i="1"/>
  <c r="F11" i="1"/>
  <c r="F31" i="1"/>
  <c r="E31" i="1"/>
  <c r="D31" i="1"/>
  <c r="C31" i="1"/>
  <c r="B31" i="1"/>
  <c r="K10" i="1"/>
  <c r="F12" i="1" l="1"/>
  <c r="F37" i="1" s="1"/>
  <c r="L20" i="1"/>
  <c r="C34" i="1"/>
  <c r="D34" i="1"/>
  <c r="E34" i="1"/>
  <c r="F34" i="1"/>
  <c r="B34" i="1"/>
  <c r="C12" i="1"/>
  <c r="D12" i="1"/>
  <c r="E12" i="1"/>
  <c r="B12" i="1"/>
  <c r="B37" i="1" l="1"/>
  <c r="B40" i="1" s="1"/>
  <c r="L21" i="1"/>
  <c r="B42" i="1" s="1"/>
  <c r="C40" i="1"/>
  <c r="E40" i="1" l="1"/>
  <c r="D40" i="1"/>
  <c r="F40" i="1"/>
  <c r="B44" i="1"/>
  <c r="B43" i="1" l="1"/>
  <c r="G47" i="1" l="1"/>
</calcChain>
</file>

<file path=xl/sharedStrings.xml><?xml version="1.0" encoding="utf-8"?>
<sst xmlns="http://schemas.openxmlformats.org/spreadsheetml/2006/main" count="82" uniqueCount="68">
  <si>
    <t>INGRESOS  PREVISTOS (€)</t>
  </si>
  <si>
    <t>Año 1</t>
  </si>
  <si>
    <t>Año 2</t>
  </si>
  <si>
    <t>Año 3</t>
  </si>
  <si>
    <t>Año 4</t>
  </si>
  <si>
    <t>Año 5</t>
  </si>
  <si>
    <t>Ventas de productos y bienes</t>
  </si>
  <si>
    <t xml:space="preserve">Ingresos por prestación de servicios </t>
  </si>
  <si>
    <t>Otros ingresos de la actividad</t>
  </si>
  <si>
    <t>Ingresos extraordinarios</t>
  </si>
  <si>
    <t>Subvenciones explotación/funcionamiento</t>
  </si>
  <si>
    <t>TOTAL INGRESOS PREVISTOS (A)</t>
  </si>
  <si>
    <t>GASTOS PREVISTOS (€)</t>
  </si>
  <si>
    <t>Compra de materias primas, mercaderías, aprovisionamientos, etc.</t>
  </si>
  <si>
    <t>Gastos en investigación y desarrollo</t>
  </si>
  <si>
    <t>Arrendamientos, alquileres, cánones, etc.</t>
  </si>
  <si>
    <t>Gastos en reparaciones, conservación, etc.</t>
  </si>
  <si>
    <t>Trabajos realizados por otras empresas y servicios profesionales independientes</t>
  </si>
  <si>
    <t>Transportes</t>
  </si>
  <si>
    <t>Primas de seguros</t>
  </si>
  <si>
    <t>Publicidad, propaganda y relaciones públicas</t>
  </si>
  <si>
    <t>Suministros y comunicaciones</t>
  </si>
  <si>
    <t>Otros servicios no incluidos en apartados anteriores necesarios para la actividad</t>
  </si>
  <si>
    <t>Tributos e impuestos</t>
  </si>
  <si>
    <t>Sueldos y salarios (incluido el correspondiente al autónomo/a)</t>
  </si>
  <si>
    <t>Seguridad Social Empresa (incluidas las cuotas de autónomo/a)</t>
  </si>
  <si>
    <t>Otros gastos sociales a cargo del empleador</t>
  </si>
  <si>
    <t>Otros gastos de gestión</t>
  </si>
  <si>
    <t>Gastos excepcionales/extraordinarios</t>
  </si>
  <si>
    <t>TOTAL GASTOS PREVISTOS (B)</t>
  </si>
  <si>
    <t>RESULTADO NETO/RENTA NETA (C)</t>
  </si>
  <si>
    <t>TOTAL INGRESOS – TOTAL GASTOS (C) = (A)-(B)</t>
  </si>
  <si>
    <t>FINANCIACIÓN PROPIA</t>
  </si>
  <si>
    <t xml:space="preserve"> IMPORTE (€)</t>
  </si>
  <si>
    <t>Saldo en cuentas bancarias, cuotas o aportaciones de socios, ampliaciones de capital, donaciones, legados, etc.</t>
  </si>
  <si>
    <t>Prima de emisión de acciones</t>
  </si>
  <si>
    <t>Reservas existentes en balance que se pueden aplicar a la operación o actuación</t>
  </si>
  <si>
    <t>Remanentes de ejercicios anteriores existentes que se pueden aplicar a la operación o actuación</t>
  </si>
  <si>
    <t>FINANCIACIÓN AJENA</t>
  </si>
  <si>
    <t>Carencia (Años)</t>
  </si>
  <si>
    <t>Importe (€)</t>
  </si>
  <si>
    <t>Ayudas de funcionamiento compatibles para el mismo proyecto o actuación</t>
  </si>
  <si>
    <t>TASA DE DESCUENTO (K)</t>
  </si>
  <si>
    <t>TOTAL FINANCIACIÓN PROPIA (€)</t>
  </si>
  <si>
    <t>VAN (VALOR ACTUAL NETO)</t>
  </si>
  <si>
    <t>Flujo Neto Caja Año 1</t>
  </si>
  <si>
    <r>
      <rPr>
        <b/>
        <sz val="10"/>
        <color theme="1"/>
        <rFont val="Arial"/>
        <family val="2"/>
      </rPr>
      <t>TIR (TASA INTERNA RETORNO)</t>
    </r>
    <r>
      <rPr>
        <sz val="10"/>
        <color theme="1"/>
        <rFont val="Arial"/>
        <family val="2"/>
      </rPr>
      <t xml:space="preserve">
</t>
    </r>
  </si>
  <si>
    <t>Porcentaje de rentabilidad que desea de su capital propio (En PYMES lo normal es que sea del 5% al 10%)</t>
  </si>
  <si>
    <t xml:space="preserve">El proyecto/operación será viable económica y financieramente SÍ cumple las dos condiciones siguientes:
1. El VAN es mayor a 0.
2. La TIR (Tasa Intrena Retorno) es mayor que la Tasa de Descuento (K)
</t>
  </si>
  <si>
    <t>RESULTADO</t>
  </si>
  <si>
    <t>ANÁLÍSIS BÁSICO VIABILIDAD ECONÓMICA Y FINANCIERA</t>
  </si>
  <si>
    <t>TOTAL FINANCIACIÓN AJENA (€)</t>
  </si>
  <si>
    <t>ANÁLISIS BÁSICO DE LA VIABILIDAD ECONÓMICA Y FINANCIERA DEL PROYECTO/OPERACIÓN POR LA QUE SOLICITA LA AYUDA</t>
  </si>
  <si>
    <t>Leasing (Arrendamiento financiero)</t>
  </si>
  <si>
    <t>Periodo amortización (Años)</t>
  </si>
  <si>
    <t>Otras ayudas de capital concedidas y compatibles para el mismo proyecto o actuación (La ayuda solicitada no debe incluirse).</t>
  </si>
  <si>
    <t>TOTAL FINANCIACIÓN PROYECTO/OPERACIÓN (€)</t>
  </si>
  <si>
    <t>Gastos bancarios, comisiones  y similares (No incluye  intereses)</t>
  </si>
  <si>
    <t>Otras fuentes de financiación (Indicar):</t>
  </si>
  <si>
    <t>Préstamos y/o créditos a largo plazo</t>
  </si>
  <si>
    <t>Efectos a pagar  largo plazo</t>
  </si>
  <si>
    <t>Préstamos, factoring y descuentos comerciales a corto plazo</t>
  </si>
  <si>
    <t>Tipo o tasa interés anual (%)</t>
  </si>
  <si>
    <t>LA PERSONA SOLICITANTE SÓLO DEBE CUMPLIMENTAR LAS CELDAS SOMBREADAS EN VERDE. LOS DATOS SE REFIEREN AL PROYECTO/OPERACIÓN CONCRETO, NO A TODOS LOS DE LA EMPRESA/ENTIDAD</t>
  </si>
  <si>
    <r>
      <rPr>
        <b/>
        <sz val="11"/>
        <color theme="1"/>
        <rFont val="Aptos Narrow"/>
        <family val="2"/>
        <scheme val="minor"/>
      </rPr>
      <t xml:space="preserve">INVERSIÓN INICIAL (PONER SIEMPRE EL NÚMERO EN NEGATIVO)
</t>
    </r>
    <r>
      <rPr>
        <sz val="9"/>
        <color theme="1"/>
        <rFont val="Aptos Narrow"/>
        <family val="2"/>
        <scheme val="minor"/>
      </rPr>
      <t>Es la inversión total por la que solicita ayuda. NO incluya gastos por los que solicita ayuda (Ej. costes de personal, tasas y licencias, honorarios profesionales, tasación, notarias y registros, etc.). El IVA solo debe incluirlo si la empresa o entidad no lo puede compensar o recuperar de inguna manera.</t>
    </r>
  </si>
  <si>
    <t>Amortizaciones inversiones subvencionadas</t>
  </si>
  <si>
    <t>Gastos por intereses de deudas de la financiación ajena utilizada para la inversión solicitada</t>
  </si>
  <si>
    <t>Valor Residual Contable 5º año (Valor Neto Contable de la inversión solicitada en el 5º 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</si>
</sst>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Protection="1">
      <protection locked="0"/>
    </xf>
    <xf numFmtId="10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8" fontId="6" fillId="0" borderId="0" xfId="0" applyNumberFormat="1" applyFont="1" applyProtection="1">
      <protection locked="0"/>
    </xf>
    <xf numFmtId="4" fontId="4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3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9" xfId="0" applyNumberFormat="1" applyFont="1" applyFill="1" applyBorder="1" applyAlignment="1" applyProtection="1">
      <alignment horizontal="right"/>
      <protection locked="0"/>
    </xf>
    <xf numFmtId="0" fontId="4" fillId="2" borderId="3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right"/>
    </xf>
    <xf numFmtId="4" fontId="6" fillId="2" borderId="9" xfId="0" applyNumberFormat="1" applyFont="1" applyFill="1" applyBorder="1"/>
    <xf numFmtId="10" fontId="6" fillId="2" borderId="9" xfId="0" applyNumberFormat="1" applyFont="1" applyFill="1" applyBorder="1"/>
    <xf numFmtId="0" fontId="7" fillId="2" borderId="9" xfId="0" applyFont="1" applyFill="1" applyBorder="1" applyAlignment="1">
      <alignment horizontal="left" vertical="top" wrapText="1"/>
    </xf>
    <xf numFmtId="0" fontId="6" fillId="2" borderId="9" xfId="0" applyFont="1" applyFill="1" applyBorder="1"/>
    <xf numFmtId="8" fontId="6" fillId="2" borderId="9" xfId="0" applyNumberFormat="1" applyFont="1" applyFill="1" applyBorder="1"/>
    <xf numFmtId="0" fontId="3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10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10" fontId="4" fillId="3" borderId="5" xfId="0" applyNumberFormat="1" applyFont="1" applyFill="1" applyBorder="1" applyAlignment="1" applyProtection="1">
      <alignment horizontal="right" vertical="center" wrapText="1"/>
      <protection locked="0"/>
    </xf>
    <xf numFmtId="1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 applyProtection="1">
      <alignment vertical="center" wrapText="1"/>
      <protection locked="0"/>
    </xf>
    <xf numFmtId="4" fontId="4" fillId="2" borderId="4" xfId="0" applyNumberFormat="1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justify" vertical="center" wrapText="1"/>
    </xf>
    <xf numFmtId="0" fontId="0" fillId="0" borderId="2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8" fillId="2" borderId="9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0" xfId="0" applyProtection="1">
      <protection locked="0"/>
    </xf>
    <xf numFmtId="49" fontId="3" fillId="2" borderId="14" xfId="0" applyNumberFormat="1" applyFont="1" applyFill="1" applyBorder="1" applyAlignment="1">
      <alignment vertical="center" wrapText="1"/>
    </xf>
    <xf numFmtId="49" fontId="0" fillId="2" borderId="15" xfId="0" applyNumberFormat="1" applyFill="1" applyBorder="1" applyAlignment="1">
      <alignment vertical="center" wrapText="1"/>
    </xf>
    <xf numFmtId="49" fontId="0" fillId="2" borderId="16" xfId="0" applyNumberForma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4" fontId="4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4" fontId="3" fillId="2" borderId="17" xfId="0" applyNumberFormat="1" applyFont="1" applyFill="1" applyBorder="1" applyAlignment="1">
      <alignment horizontal="right" vertical="center" wrapText="1"/>
    </xf>
    <xf numFmtId="4" fontId="3" fillId="2" borderId="18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justify" vertical="center" wrapText="1"/>
    </xf>
  </cellXfs>
  <cellStyles count="1">
    <cellStyle name="Normal" xfId="0" builtinId="0"/>
  </cellStyles>
  <dxfs count="3">
    <dxf>
      <font>
        <b/>
        <i val="0"/>
        <strike val="0"/>
        <color theme="9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35B5-B3BC-45E1-8893-52CCC799A2AF}">
  <dimension ref="A2:N47"/>
  <sheetViews>
    <sheetView tabSelected="1" workbookViewId="0">
      <selection activeCell="H31" sqref="H31"/>
    </sheetView>
  </sheetViews>
  <sheetFormatPr baseColWidth="10" defaultRowHeight="15" x14ac:dyDescent="0.25"/>
  <cols>
    <col min="1" max="1" width="36.7109375" style="1" customWidth="1"/>
    <col min="2" max="2" width="12.42578125" style="1" customWidth="1"/>
    <col min="3" max="5" width="11.42578125" style="1"/>
    <col min="6" max="6" width="11.28515625" style="1" customWidth="1"/>
    <col min="7" max="7" width="18.85546875" style="1" customWidth="1"/>
    <col min="8" max="8" width="36" style="1" customWidth="1"/>
    <col min="9" max="9" width="11.42578125" style="1" customWidth="1"/>
    <col min="10" max="10" width="11.85546875" style="1" customWidth="1"/>
    <col min="11" max="11" width="10.5703125" style="1" customWidth="1"/>
    <col min="12" max="12" width="11" style="1" customWidth="1"/>
    <col min="13" max="16384" width="11.42578125" style="1"/>
  </cols>
  <sheetData>
    <row r="2" spans="1:14" ht="21" x14ac:dyDescent="0.35">
      <c r="A2" s="39" t="s">
        <v>52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4" x14ac:dyDescent="0.25">
      <c r="A3" s="45" t="s">
        <v>63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4" ht="15.75" thickBot="1" x14ac:dyDescent="0.3"/>
    <row r="5" spans="1:14" ht="20.100000000000001" customHeight="1" thickBot="1" x14ac:dyDescent="0.3">
      <c r="A5" s="3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H5" s="63" t="s">
        <v>32</v>
      </c>
      <c r="I5" s="65"/>
      <c r="J5" s="64"/>
      <c r="K5" s="63" t="s">
        <v>33</v>
      </c>
      <c r="L5" s="64"/>
    </row>
    <row r="6" spans="1:14" ht="24.75" customHeight="1" thickBot="1" x14ac:dyDescent="0.3">
      <c r="A6" s="9" t="s">
        <v>6</v>
      </c>
      <c r="B6" s="6"/>
      <c r="C6" s="6"/>
      <c r="D6" s="6"/>
      <c r="E6" s="6"/>
      <c r="F6" s="6"/>
      <c r="H6" s="66" t="s">
        <v>34</v>
      </c>
      <c r="I6" s="67"/>
      <c r="J6" s="68"/>
      <c r="K6" s="56"/>
      <c r="L6" s="57"/>
    </row>
    <row r="7" spans="1:14" ht="20.100000000000001" customHeight="1" thickBot="1" x14ac:dyDescent="0.3">
      <c r="A7" s="9" t="s">
        <v>7</v>
      </c>
      <c r="B7" s="6"/>
      <c r="C7" s="6"/>
      <c r="D7" s="6"/>
      <c r="E7" s="6"/>
      <c r="F7" s="6"/>
      <c r="H7" s="50" t="s">
        <v>35</v>
      </c>
      <c r="I7" s="51"/>
      <c r="J7" s="52"/>
      <c r="K7" s="56"/>
      <c r="L7" s="57"/>
    </row>
    <row r="8" spans="1:14" ht="24" customHeight="1" thickBot="1" x14ac:dyDescent="0.3">
      <c r="A8" s="9" t="s">
        <v>8</v>
      </c>
      <c r="B8" s="6"/>
      <c r="C8" s="6"/>
      <c r="D8" s="6"/>
      <c r="E8" s="6"/>
      <c r="F8" s="6"/>
      <c r="H8" s="50" t="s">
        <v>36</v>
      </c>
      <c r="I8" s="51"/>
      <c r="J8" s="52"/>
      <c r="K8" s="56"/>
      <c r="L8" s="57"/>
    </row>
    <row r="9" spans="1:14" ht="27" customHeight="1" thickBot="1" x14ac:dyDescent="0.3">
      <c r="A9" s="9" t="s">
        <v>9</v>
      </c>
      <c r="B9" s="6"/>
      <c r="C9" s="6"/>
      <c r="D9" s="6"/>
      <c r="E9" s="6"/>
      <c r="F9" s="6"/>
      <c r="H9" s="50" t="s">
        <v>37</v>
      </c>
      <c r="I9" s="51"/>
      <c r="J9" s="52"/>
      <c r="K9" s="56"/>
      <c r="L9" s="57"/>
    </row>
    <row r="10" spans="1:14" ht="20.100000000000001" customHeight="1" thickBot="1" x14ac:dyDescent="0.3">
      <c r="A10" s="9" t="s">
        <v>10</v>
      </c>
      <c r="B10" s="6"/>
      <c r="C10" s="6"/>
      <c r="D10" s="6"/>
      <c r="E10" s="6"/>
      <c r="F10" s="6"/>
      <c r="H10" s="58" t="s">
        <v>43</v>
      </c>
      <c r="I10" s="59"/>
      <c r="J10" s="60"/>
      <c r="K10" s="61">
        <f>SUM(K6:L9)</f>
        <v>0</v>
      </c>
      <c r="L10" s="62"/>
    </row>
    <row r="11" spans="1:14" ht="26.25" customHeight="1" thickBot="1" x14ac:dyDescent="0.3">
      <c r="A11" s="36" t="s">
        <v>67</v>
      </c>
      <c r="B11" s="37"/>
      <c r="C11" s="37"/>
      <c r="D11" s="37"/>
      <c r="E11" s="38"/>
      <c r="F11" s="34">
        <f>-A40-SUM(B33:F33)</f>
        <v>0</v>
      </c>
      <c r="H11" s="47" t="s">
        <v>47</v>
      </c>
      <c r="I11" s="48"/>
      <c r="J11" s="48"/>
      <c r="K11" s="49"/>
      <c r="L11" s="24"/>
    </row>
    <row r="12" spans="1:14" ht="38.25" customHeight="1" thickBot="1" x14ac:dyDescent="0.3">
      <c r="A12" s="10" t="s">
        <v>11</v>
      </c>
      <c r="B12" s="12">
        <f>SUM(B6:B10)</f>
        <v>0</v>
      </c>
      <c r="C12" s="12">
        <f t="shared" ref="C12:E12" si="0">SUM(C6:C10)</f>
        <v>0</v>
      </c>
      <c r="D12" s="12">
        <f t="shared" si="0"/>
        <v>0</v>
      </c>
      <c r="E12" s="12">
        <f t="shared" si="0"/>
        <v>0</v>
      </c>
      <c r="F12" s="12">
        <f>SUM(F6:F11)</f>
        <v>0</v>
      </c>
      <c r="H12" s="21" t="s">
        <v>38</v>
      </c>
      <c r="I12" s="21" t="s">
        <v>62</v>
      </c>
      <c r="J12" s="21" t="s">
        <v>54</v>
      </c>
      <c r="K12" s="21" t="s">
        <v>39</v>
      </c>
      <c r="L12" s="21" t="s">
        <v>40</v>
      </c>
      <c r="N12" s="2"/>
    </row>
    <row r="13" spans="1:14" ht="15.75" thickBot="1" x14ac:dyDescent="0.3">
      <c r="H13" s="22" t="s">
        <v>59</v>
      </c>
      <c r="I13" s="25"/>
      <c r="J13" s="26"/>
      <c r="K13" s="26"/>
      <c r="L13" s="27"/>
    </row>
    <row r="14" spans="1:14" ht="15.75" thickBot="1" x14ac:dyDescent="0.3">
      <c r="A14" s="31" t="s">
        <v>12</v>
      </c>
      <c r="B14" s="11" t="s">
        <v>1</v>
      </c>
      <c r="C14" s="11" t="s">
        <v>2</v>
      </c>
      <c r="D14" s="11" t="s">
        <v>3</v>
      </c>
      <c r="E14" s="11" t="s">
        <v>4</v>
      </c>
      <c r="F14" s="11" t="s">
        <v>5</v>
      </c>
      <c r="H14" s="22" t="s">
        <v>60</v>
      </c>
      <c r="I14" s="25"/>
      <c r="J14" s="26"/>
      <c r="K14" s="26"/>
      <c r="L14" s="27"/>
    </row>
    <row r="15" spans="1:14" ht="27.75" customHeight="1" thickBot="1" x14ac:dyDescent="0.3">
      <c r="A15" s="9" t="s">
        <v>13</v>
      </c>
      <c r="B15" s="6"/>
      <c r="C15" s="6"/>
      <c r="D15" s="6"/>
      <c r="E15" s="6"/>
      <c r="F15" s="6"/>
      <c r="H15" s="22" t="s">
        <v>53</v>
      </c>
      <c r="I15" s="25"/>
      <c r="J15" s="26"/>
      <c r="K15" s="26"/>
      <c r="L15" s="27"/>
    </row>
    <row r="16" spans="1:14" ht="15.75" customHeight="1" thickBot="1" x14ac:dyDescent="0.3">
      <c r="A16" s="9" t="s">
        <v>14</v>
      </c>
      <c r="B16" s="6"/>
      <c r="C16" s="6"/>
      <c r="D16" s="6"/>
      <c r="E16" s="6"/>
      <c r="F16" s="6"/>
      <c r="H16" s="22" t="s">
        <v>61</v>
      </c>
      <c r="I16" s="25"/>
      <c r="J16" s="32"/>
      <c r="K16" s="32"/>
      <c r="L16" s="27"/>
    </row>
    <row r="17" spans="1:12" ht="24.75" customHeight="1" thickBot="1" x14ac:dyDescent="0.3">
      <c r="A17" s="9" t="s">
        <v>15</v>
      </c>
      <c r="B17" s="6"/>
      <c r="C17" s="6"/>
      <c r="D17" s="6"/>
      <c r="E17" s="6"/>
      <c r="F17" s="6"/>
      <c r="H17" s="50" t="s">
        <v>55</v>
      </c>
      <c r="I17" s="51"/>
      <c r="J17" s="51"/>
      <c r="K17" s="52"/>
      <c r="L17" s="28"/>
    </row>
    <row r="18" spans="1:12" ht="29.25" customHeight="1" thickBot="1" x14ac:dyDescent="0.3">
      <c r="A18" s="9" t="s">
        <v>16</v>
      </c>
      <c r="B18" s="6"/>
      <c r="C18" s="6"/>
      <c r="D18" s="6"/>
      <c r="E18" s="6"/>
      <c r="F18" s="6"/>
      <c r="H18" s="50" t="s">
        <v>41</v>
      </c>
      <c r="I18" s="51"/>
      <c r="J18" s="51"/>
      <c r="K18" s="52"/>
      <c r="L18" s="7"/>
    </row>
    <row r="19" spans="1:12" ht="27" customHeight="1" thickBot="1" x14ac:dyDescent="0.3">
      <c r="A19" s="9" t="s">
        <v>17</v>
      </c>
      <c r="B19" s="6"/>
      <c r="C19" s="6"/>
      <c r="D19" s="6"/>
      <c r="E19" s="6"/>
      <c r="F19" s="6"/>
      <c r="H19" s="22" t="s">
        <v>58</v>
      </c>
      <c r="I19" s="25"/>
      <c r="J19" s="33"/>
      <c r="K19" s="33"/>
      <c r="L19" s="27"/>
    </row>
    <row r="20" spans="1:12" ht="30.75" customHeight="1" thickBot="1" x14ac:dyDescent="0.3">
      <c r="A20" s="9" t="s">
        <v>18</v>
      </c>
      <c r="B20" s="6"/>
      <c r="C20" s="6"/>
      <c r="D20" s="6"/>
      <c r="E20" s="6"/>
      <c r="F20" s="6"/>
      <c r="H20" s="53" t="s">
        <v>51</v>
      </c>
      <c r="I20" s="54"/>
      <c r="J20" s="54"/>
      <c r="K20" s="55"/>
      <c r="L20" s="23">
        <f>SUM(L13:L19)</f>
        <v>0</v>
      </c>
    </row>
    <row r="21" spans="1:12" ht="27.75" customHeight="1" thickBot="1" x14ac:dyDescent="0.3">
      <c r="A21" s="9" t="s">
        <v>19</v>
      </c>
      <c r="B21" s="6"/>
      <c r="C21" s="6"/>
      <c r="D21" s="6"/>
      <c r="E21" s="6"/>
      <c r="F21" s="6"/>
      <c r="H21" s="53" t="s">
        <v>56</v>
      </c>
      <c r="I21" s="54"/>
      <c r="J21" s="54"/>
      <c r="K21" s="55"/>
      <c r="L21" s="23">
        <f>K10+L20</f>
        <v>0</v>
      </c>
    </row>
    <row r="22" spans="1:12" ht="29.25" customHeight="1" thickBot="1" x14ac:dyDescent="0.3">
      <c r="A22" s="9" t="s">
        <v>57</v>
      </c>
      <c r="B22" s="6"/>
      <c r="C22" s="6"/>
      <c r="D22" s="6"/>
      <c r="E22" s="6"/>
      <c r="F22" s="6"/>
    </row>
    <row r="23" spans="1:12" ht="24.75" customHeight="1" thickBot="1" x14ac:dyDescent="0.3">
      <c r="A23" s="9" t="s">
        <v>20</v>
      </c>
      <c r="B23" s="6"/>
      <c r="C23" s="6"/>
      <c r="D23" s="6"/>
      <c r="E23" s="6"/>
      <c r="F23" s="6"/>
    </row>
    <row r="24" spans="1:12" ht="15.75" thickBot="1" x14ac:dyDescent="0.3">
      <c r="A24" s="9" t="s">
        <v>21</v>
      </c>
      <c r="B24" s="6"/>
      <c r="C24" s="6"/>
      <c r="D24" s="6"/>
      <c r="E24" s="6"/>
      <c r="F24" s="6"/>
    </row>
    <row r="25" spans="1:12" ht="24.75" thickBot="1" x14ac:dyDescent="0.3">
      <c r="A25" s="9" t="s">
        <v>22</v>
      </c>
      <c r="B25" s="6"/>
      <c r="C25" s="6"/>
      <c r="D25" s="6"/>
      <c r="E25" s="6"/>
      <c r="F25" s="6"/>
    </row>
    <row r="26" spans="1:12" ht="15.75" thickBot="1" x14ac:dyDescent="0.3">
      <c r="A26" s="9" t="s">
        <v>23</v>
      </c>
      <c r="B26" s="6"/>
      <c r="C26" s="6"/>
      <c r="D26" s="6"/>
      <c r="E26" s="6"/>
      <c r="F26" s="6"/>
    </row>
    <row r="27" spans="1:12" ht="24.75" thickBot="1" x14ac:dyDescent="0.3">
      <c r="A27" s="9" t="s">
        <v>24</v>
      </c>
      <c r="B27" s="6"/>
      <c r="C27" s="6"/>
      <c r="D27" s="6"/>
      <c r="E27" s="6"/>
      <c r="F27" s="6"/>
    </row>
    <row r="28" spans="1:12" ht="24.75" thickBot="1" x14ac:dyDescent="0.3">
      <c r="A28" s="9" t="s">
        <v>25</v>
      </c>
      <c r="B28" s="6"/>
      <c r="C28" s="6"/>
      <c r="D28" s="6"/>
      <c r="E28" s="6"/>
      <c r="F28" s="6"/>
    </row>
    <row r="29" spans="1:12" ht="24.75" thickBot="1" x14ac:dyDescent="0.3">
      <c r="A29" s="9" t="s">
        <v>26</v>
      </c>
      <c r="B29" s="6"/>
      <c r="C29" s="6"/>
      <c r="D29" s="6"/>
      <c r="E29" s="6"/>
      <c r="F29" s="6"/>
    </row>
    <row r="30" spans="1:12" ht="15.75" thickBot="1" x14ac:dyDescent="0.3">
      <c r="A30" s="9" t="s">
        <v>27</v>
      </c>
      <c r="B30" s="6"/>
      <c r="C30" s="6"/>
      <c r="D30" s="6"/>
      <c r="E30" s="6"/>
      <c r="F30" s="6"/>
    </row>
    <row r="31" spans="1:12" ht="36.75" thickBot="1" x14ac:dyDescent="0.3">
      <c r="A31" s="9" t="s">
        <v>66</v>
      </c>
      <c r="B31" s="34">
        <f>IFERROR(-IPMT($I$13, 1, $J$13, $L$13),0)+IFERROR(-IPMT($I$14, 1, $J$14, $L$14),0)+IFERROR(-IPMT($I$15, 1, $J$15, $L$15),0)+(I16*L16)+IFERROR(-IPMT($I$19, 1, $J$19, $L$19),0)</f>
        <v>0</v>
      </c>
      <c r="C31" s="34">
        <f>IFERROR(-IPMT($I$13, 2, $J$13, $L$13),0)+IFERROR(-IPMT($I$14, 2, $J$14, $L$14),0)+IFERROR(-IPMT($I$15, 2, $J$15, $L$15),0)+(I16*L16)+IFERROR(-IPMT($I$19, 2, $J$19, $L$19),0)</f>
        <v>0</v>
      </c>
      <c r="D31" s="34">
        <f>IFERROR(-IPMT($I$13, 3, $J$13, $L$13),0)+IFERROR(-IPMT($I$14, 3, $J$14, $L$14),0)+IFERROR(-IPMT($I$15, 3, $J$15, $L$15),0)+(I16*L16)+IFERROR(-IPMT($I$19, 3, $J$19, $L$19),0)</f>
        <v>0</v>
      </c>
      <c r="E31" s="34">
        <f>IFERROR(-IPMT($I$13, 4, $J$13, $L$13),0)+IFERROR(-IPMT($I$14, 4, $J$14, $L$14),0)+IFERROR(-IPMT($I$15, 4, $J$15, $L$15),0)+(I16*L16)+IFERROR(-IPMT($I$19, 4, $J$19, $L$19),0)</f>
        <v>0</v>
      </c>
      <c r="F31" s="34">
        <f>IFERROR(-IPMT($I$13, 5, $J$13, $L$13),0)+IFERROR(-IPMT($I$14, 5, $J$14, $L$14),0)+IFERROR(-IPMT($I$15, 5, $J$15, $L$15),0)+(I16*L16)+IFERROR(-IPMT($I$19, 5, $J$19, $L$19),0)</f>
        <v>0</v>
      </c>
    </row>
    <row r="32" spans="1:12" ht="15.75" thickBot="1" x14ac:dyDescent="0.3">
      <c r="A32" s="9" t="s">
        <v>28</v>
      </c>
      <c r="B32" s="6"/>
      <c r="C32" s="6"/>
      <c r="D32" s="6"/>
      <c r="E32" s="6"/>
      <c r="F32" s="6"/>
    </row>
    <row r="33" spans="1:7" ht="15.75" thickBot="1" x14ac:dyDescent="0.3">
      <c r="A33" s="9" t="s">
        <v>65</v>
      </c>
      <c r="B33" s="6"/>
      <c r="C33" s="6"/>
      <c r="D33" s="6"/>
      <c r="E33" s="6"/>
      <c r="F33" s="6"/>
    </row>
    <row r="34" spans="1:7" ht="15.75" thickBot="1" x14ac:dyDescent="0.3">
      <c r="A34" s="10" t="s">
        <v>29</v>
      </c>
      <c r="B34" s="12">
        <f>SUM(B15:B33)</f>
        <v>0</v>
      </c>
      <c r="C34" s="12">
        <f>SUM(C15:C33)</f>
        <v>0</v>
      </c>
      <c r="D34" s="12">
        <f>SUM(D15:D33)</f>
        <v>0</v>
      </c>
      <c r="E34" s="12">
        <f>SUM(E15:E33)</f>
        <v>0</v>
      </c>
      <c r="F34" s="12">
        <f>SUM(F15:F33)</f>
        <v>0</v>
      </c>
    </row>
    <row r="35" spans="1:7" ht="15.75" thickBot="1" x14ac:dyDescent="0.3"/>
    <row r="36" spans="1:7" ht="15.75" thickBot="1" x14ac:dyDescent="0.3">
      <c r="A36" s="13" t="s">
        <v>30</v>
      </c>
      <c r="B36" s="11" t="s">
        <v>1</v>
      </c>
      <c r="C36" s="11" t="s">
        <v>2</v>
      </c>
      <c r="D36" s="11" t="s">
        <v>3</v>
      </c>
      <c r="E36" s="11" t="s">
        <v>4</v>
      </c>
      <c r="F36" s="11" t="s">
        <v>5</v>
      </c>
    </row>
    <row r="37" spans="1:7" ht="24.75" thickBot="1" x14ac:dyDescent="0.3">
      <c r="A37" s="10" t="s">
        <v>31</v>
      </c>
      <c r="B37" s="12">
        <f>B12-B34</f>
        <v>0</v>
      </c>
      <c r="C37" s="12">
        <f>C12-C34</f>
        <v>0</v>
      </c>
      <c r="D37" s="12">
        <f>D12-D34</f>
        <v>0</v>
      </c>
      <c r="E37" s="12">
        <f>E12-E34</f>
        <v>0</v>
      </c>
      <c r="F37" s="12">
        <f>F12-F34</f>
        <v>0</v>
      </c>
    </row>
    <row r="38" spans="1:7" x14ac:dyDescent="0.25">
      <c r="B38" s="46"/>
      <c r="C38" s="46"/>
      <c r="D38" s="46"/>
      <c r="E38" s="46"/>
      <c r="F38" s="46"/>
    </row>
    <row r="39" spans="1:7" ht="119.25" customHeight="1" x14ac:dyDescent="0.25">
      <c r="A39" s="35" t="s">
        <v>64</v>
      </c>
      <c r="B39" s="14" t="s">
        <v>45</v>
      </c>
      <c r="C39" s="14" t="s">
        <v>45</v>
      </c>
      <c r="D39" s="14" t="s">
        <v>45</v>
      </c>
      <c r="E39" s="14" t="s">
        <v>45</v>
      </c>
      <c r="F39" s="14" t="s">
        <v>45</v>
      </c>
    </row>
    <row r="40" spans="1:7" ht="18.75" customHeight="1" x14ac:dyDescent="0.25">
      <c r="A40" s="8"/>
      <c r="B40" s="15">
        <f>B37+B33</f>
        <v>0</v>
      </c>
      <c r="C40" s="15">
        <f t="shared" ref="C40:F40" si="1">C37+C33</f>
        <v>0</v>
      </c>
      <c r="D40" s="15">
        <f t="shared" si="1"/>
        <v>0</v>
      </c>
      <c r="E40" s="15">
        <f t="shared" si="1"/>
        <v>0</v>
      </c>
      <c r="F40" s="15">
        <f t="shared" si="1"/>
        <v>0</v>
      </c>
    </row>
    <row r="41" spans="1:7" x14ac:dyDescent="0.25">
      <c r="A41" s="3"/>
      <c r="B41" s="3"/>
      <c r="C41" s="3"/>
      <c r="D41" s="3"/>
      <c r="E41" s="3"/>
      <c r="F41" s="3"/>
    </row>
    <row r="42" spans="1:7" x14ac:dyDescent="0.25">
      <c r="A42" s="16" t="s">
        <v>42</v>
      </c>
      <c r="B42" s="17" t="e">
        <f>((K10*L11)+(L13*I13)+(L14*I14)+(L15*I15)+(L16*I16))/L21</f>
        <v>#DIV/0!</v>
      </c>
      <c r="C42" s="3"/>
      <c r="D42" s="3"/>
      <c r="E42" s="3"/>
      <c r="F42" s="3"/>
    </row>
    <row r="43" spans="1:7" ht="15.75" customHeight="1" x14ac:dyDescent="0.25">
      <c r="A43" s="18" t="s">
        <v>46</v>
      </c>
      <c r="B43" s="17" t="e">
        <f>IRR(A40:F40)</f>
        <v>#NUM!</v>
      </c>
    </row>
    <row r="44" spans="1:7" x14ac:dyDescent="0.25">
      <c r="A44" s="19" t="s">
        <v>44</v>
      </c>
      <c r="B44" s="20" t="e">
        <f>NPV(B42,B40:F40)+A40</f>
        <v>#DIV/0!</v>
      </c>
    </row>
    <row r="45" spans="1:7" x14ac:dyDescent="0.25">
      <c r="A45" s="4"/>
      <c r="B45" s="5"/>
    </row>
    <row r="46" spans="1:7" x14ac:dyDescent="0.25">
      <c r="A46" s="43" t="s">
        <v>50</v>
      </c>
      <c r="B46" s="44"/>
      <c r="C46" s="44"/>
      <c r="D46" s="44"/>
      <c r="E46" s="44"/>
      <c r="F46" s="44"/>
      <c r="G46" s="29" t="s">
        <v>49</v>
      </c>
    </row>
    <row r="47" spans="1:7" ht="48" customHeight="1" x14ac:dyDescent="0.25">
      <c r="A47" s="41" t="s">
        <v>48</v>
      </c>
      <c r="B47" s="42"/>
      <c r="C47" s="42"/>
      <c r="D47" s="42"/>
      <c r="E47" s="42"/>
      <c r="F47" s="42"/>
      <c r="G47" s="30" t="e">
        <f>IF(AND(B44&gt;0, B43&gt;B42), "PROYECTO VIABLE", "NO VIABLE")</f>
        <v>#DIV/0!</v>
      </c>
    </row>
  </sheetData>
  <sheetProtection algorithmName="SHA-512" hashValue="PevtYlOUuDfli5KNqJp+JYeREd9NCzBi+b28kBOrDmaA4QG83I6Lktr6xu5sHTceytUOMbJCbYv23pYodGk0Dw==" saltValue="Y1OExAvJF47OVWjKcBohFA==" spinCount="100000" sheet="1" objects="1" scenarios="1"/>
  <mergeCells count="23">
    <mergeCell ref="K10:L10"/>
    <mergeCell ref="K7:L7"/>
    <mergeCell ref="K6:L6"/>
    <mergeCell ref="K5:L5"/>
    <mergeCell ref="H5:J5"/>
    <mergeCell ref="H6:J6"/>
    <mergeCell ref="H7:J7"/>
    <mergeCell ref="A11:E11"/>
    <mergeCell ref="A2:L2"/>
    <mergeCell ref="A47:F47"/>
    <mergeCell ref="A46:F46"/>
    <mergeCell ref="A3:L3"/>
    <mergeCell ref="B38:F38"/>
    <mergeCell ref="H11:K11"/>
    <mergeCell ref="H17:K17"/>
    <mergeCell ref="H18:K18"/>
    <mergeCell ref="H20:K20"/>
    <mergeCell ref="H21:K21"/>
    <mergeCell ref="H8:J8"/>
    <mergeCell ref="K8:L8"/>
    <mergeCell ref="H9:J9"/>
    <mergeCell ref="K9:L9"/>
    <mergeCell ref="H10:J10"/>
  </mergeCells>
  <conditionalFormatting sqref="G47">
    <cfRule type="containsText" dxfId="2" priority="1" operator="containsText" text="NO VIABLE">
      <formula>NOT(ISERROR(SEARCH("NO VIABLE",G47)))</formula>
    </cfRule>
    <cfRule type="containsText" dxfId="1" priority="3" operator="containsText" text="PROYECTO NO VIABLE">
      <formula>NOT(ISERROR(SEARCH("PROYECTO NO VIABLE",G47)))</formula>
    </cfRule>
    <cfRule type="containsText" dxfId="0" priority="4" operator="containsText" text="PROYECTO VIABLE">
      <formula>NOT(ISERROR(SEARCH("PROYECTO VIABLE",G47)))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c079db-1028-4d1a-9d7a-a496084f928d" xsi:nil="true"/>
    <lcf76f155ced4ddcb4097134ff3c332f xmlns="042e37dd-204a-452d-87c6-5b562e17ec1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81A15D59DAFF4BA2CE622F18F6B936" ma:contentTypeVersion="16" ma:contentTypeDescription="Crear nuevo documento." ma:contentTypeScope="" ma:versionID="ed68c9cd543f1f491086114068b7a369">
  <xsd:schema xmlns:xsd="http://www.w3.org/2001/XMLSchema" xmlns:xs="http://www.w3.org/2001/XMLSchema" xmlns:p="http://schemas.microsoft.com/office/2006/metadata/properties" xmlns:ns2="042e37dd-204a-452d-87c6-5b562e17ec1a" xmlns:ns3="37c079db-1028-4d1a-9d7a-a496084f928d" targetNamespace="http://schemas.microsoft.com/office/2006/metadata/properties" ma:root="true" ma:fieldsID="fad4e5f54e724c6d660caa417a03c6d9" ns2:_="" ns3:_="">
    <xsd:import namespace="042e37dd-204a-452d-87c6-5b562e17ec1a"/>
    <xsd:import namespace="37c079db-1028-4d1a-9d7a-a496084f9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e37dd-204a-452d-87c6-5b562e17e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5791138e-6c56-4184-b6ff-529279b8a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079db-1028-4d1a-9d7a-a496084f928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a04c3f-6418-4ec0-8ab3-1ab57d5fb5d8}" ma:internalName="TaxCatchAll" ma:showField="CatchAllData" ma:web="37c079db-1028-4d1a-9d7a-a496084f9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FE3F1E-9C5D-493A-8595-96C013DAEBD6}">
  <ds:schemaRefs>
    <ds:schemaRef ds:uri="http://schemas.microsoft.com/office/2006/metadata/properties"/>
    <ds:schemaRef ds:uri="http://schemas.microsoft.com/office/infopath/2007/PartnerControls"/>
    <ds:schemaRef ds:uri="37c079db-1028-4d1a-9d7a-a496084f928d"/>
    <ds:schemaRef ds:uri="042e37dd-204a-452d-87c6-5b562e17ec1a"/>
  </ds:schemaRefs>
</ds:datastoreItem>
</file>

<file path=customXml/itemProps2.xml><?xml version="1.0" encoding="utf-8"?>
<ds:datastoreItem xmlns:ds="http://schemas.openxmlformats.org/officeDocument/2006/customXml" ds:itemID="{E5F1CD88-E082-4BEC-8CD4-6E1E562BA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2e37dd-204a-452d-87c6-5b562e17ec1a"/>
    <ds:schemaRef ds:uri="37c079db-1028-4d1a-9d7a-a496084f9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1A00B0-31BF-413F-B4A6-1A6CE07642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Salguero - Área Técnica</dc:creator>
  <cp:lastModifiedBy>Florencio Valero Torres</cp:lastModifiedBy>
  <dcterms:created xsi:type="dcterms:W3CDTF">2026-02-26T06:31:14Z</dcterms:created>
  <dcterms:modified xsi:type="dcterms:W3CDTF">2026-06-09T11:56:30Z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0x010100A081A15D59DAFF4BA2CE622F18F6B936</vt:lpwstr>
  </property>
  <property fmtid="{D5CDD505-2E9C-101B-9397-08002B2CF9AE}" pid="3" name="MediaServiceImageTags">
    <vt:lpwstr/>
  </property>
</Properties>
</file>